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adessenlinea-my.sharepoint.com/personal/fperalta_adess_gob_do/Documents/Desktop/Planificación/Infos SIGEF/"/>
    </mc:Choice>
  </mc:AlternateContent>
  <xr:revisionPtr revIDLastSave="34" documentId="13_ncr:1_{CF8C669E-20D8-4C68-AD11-F3D02B80C269}" xr6:coauthVersionLast="47" xr6:coauthVersionMax="47" xr10:uidLastSave="{FC135589-2473-4667-A5AF-6C5420322117}"/>
  <bookViews>
    <workbookView xWindow="1536" yWindow="1236" windowWidth="21600" windowHeight="11100"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J30" i="1"/>
  <c r="I29" i="1"/>
  <c r="I30" i="1"/>
  <c r="I25" i="1"/>
  <c r="C16" i="1"/>
  <c r="C15" i="1"/>
  <c r="C14" i="1"/>
</calcChain>
</file>

<file path=xl/sharedStrings.xml><?xml version="1.0" encoding="utf-8"?>
<sst xmlns="http://schemas.openxmlformats.org/spreadsheetml/2006/main" count="72" uniqueCount="72">
  <si>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</si>
  <si>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</si>
  <si>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</si>
  <si>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</si>
  <si>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</si>
  <si>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</si>
  <si>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</si>
  <si>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</si>
  <si>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</si>
  <si>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</si>
  <si>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</si>
  <si>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</si>
  <si>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</si>
  <si>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</si>
  <si>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</si>
  <si>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</si>
  <si>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</si>
  <si>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</si>
  <si>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</si>
  <si>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</si>
  <si>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</si>
  <si>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</si>
  <si>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</si>
  <si>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</si>
  <si>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</si>
  <si>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</si>
  <si>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</si>
  <si>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</si>
  <si>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</si>
  <si>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</si>
  <si>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</si>
  <si>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</si>
  <si>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</si>
  <si>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</si>
  <si>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</si>
  <si>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</si>
  <si>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</si>
  <si>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</si>
  <si>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</si>
  <si>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</si>
  <si>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</si>
  <si>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</si>
  <si>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</si>
  <si>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</si>
  <si>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</si>
  <si>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</si>
  <si>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</si>
  <si>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</si>
  <si>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</si>
  <si>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</si>
  <si>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</si>
  <si>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0201-Presidencia de la República</t>
  </si>
  <si>
    <t>02- Gabinete de la Política Social</t>
  </si>
  <si>
    <t>008-Administradora de Subsidios Sociales</t>
  </si>
  <si>
    <t xml:space="preserve">Garantizar el acceso y oportuna disponibilidad de los subsidios sociales, contribuyendo a la equidad social y dignidad humana de los participantes de los programas, mediante la administración ágil y transparente de los recursos, y la adecuada gestión de la red de comercios afiliados. </t>
  </si>
  <si>
    <t>Ser el referente nacional de administración eficiente,transparente y racional de los subsidios sociales.</t>
  </si>
  <si>
    <t>2.3.3</t>
  </si>
  <si>
    <t>12- Protección Social</t>
  </si>
  <si>
    <t>Tiene a su cargo la administración y ejecución financiera de los subsidios sociales.Como la fiscalización y verificación de los contratos y/o convenios con las entidades financieras,los comercios y expendedores adheridos a la Red de Abastecimiento Social. Este programa brinda asistencia destinada a la atencion de la población socialmente vulnerable( incapacitados, personas de la tercera edad y desplazados, entre otros) la asistencia integral a las familias, la protección y estimulo de los niños,adolescentes,jóvenes,desempleados y personas con escasez de recursos</t>
  </si>
  <si>
    <t>Población Vulnerable ( incapacitados,personas de la tercera edad entre otros)</t>
  </si>
  <si>
    <t>La acreditación oportuna de los subsidios sociales (entorno a una fecha cierta de pago) permite mejorar la planificación presupuestaria de las familias que participan en los programas.</t>
  </si>
  <si>
    <t>Gestión de los Subsidios Sociales</t>
  </si>
  <si>
    <t>Cantidad de Nóminas Tramitadas</t>
  </si>
  <si>
    <t>Encargado del Depart. Form. Mon. y Eval. PPP</t>
  </si>
  <si>
    <t xml:space="preserve">Frainy L. Peralta </t>
  </si>
  <si>
    <t xml:space="preserve">Carlos Ricardo </t>
  </si>
  <si>
    <t>Director Financiero</t>
  </si>
  <si>
    <t>Informe de Evaluación Trimestral de las Metas Físicas-Financieras / T1-2025</t>
  </si>
  <si>
    <t xml:space="preserve">Administrar y acreditar los pagos realizados de cada programa social involucrado a los beneficiarios, verificando y analizando la evolución del pago de cada subsidio, realizando proyecciones e informando a cada programa sobre posibles insuficiencias financieras. </t>
  </si>
  <si>
    <t>La meta física programa fue logrado e un 100% para el trimestre primero del presente año.</t>
  </si>
  <si>
    <t xml:space="preserve">No cosideradas para el contexto y coyontura institucional sobre el proceso de fusión con el programa Supérate . </t>
  </si>
  <si>
    <t>Para el primer trimestre del 2025, la ejecución financiera alcanzó un 85.67% respecto al presupuesto asignado para el período. Esta diferencia se debió principalmente al retraso en los pagos correspondientes a algunos locales arrendados, situación originada por procesos de renovación y adecuación de contratos de alquiler. Es importante destacar que esta situación no tuvo impacto en la ejecución de los pagos de nóminas de los programas de subsidios sociales, los cuales fueron gestionados y desembolsados conforme a lo planificado.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</si>
</sst>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2"/>
      <name val="Calibri"/>
      <family val="2"/>
    </font>
    <font>
      <b/>
      <sz val="12"/>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diagonal/>
    </border>
    <border>
      <left style="thin">
        <color theme="0" tint="-0.34998626667073579"/>
      </left>
      <right/>
      <top style="thin">
        <color theme="0" tint="-0.34998626667073579"/>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3" fillId="0" borderId="0" xfId="0" applyFont="1" applyAlignment="1" applyProtection="1">
      <alignment horizontal="center" vertical="center"/>
      <protection locked="0"/>
    </xf>
    <xf numFmtId="0" fontId="23" fillId="0" borderId="0" xfId="0" applyFont="1" applyProtection="1">
      <protection locked="0"/>
    </xf>
    <xf numFmtId="0" fontId="16" fillId="0" borderId="24" xfId="0" applyFont="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23" fillId="0" borderId="0" xfId="0" applyFont="1" applyAlignment="1" applyProtection="1">
      <alignment horizontal="center"/>
      <protection locked="0"/>
    </xf>
    <xf numFmtId="0" fontId="9" fillId="0" borderId="17" xfId="0" applyFont="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9" fontId="0" fillId="0" borderId="40" xfId="2" applyFont="1" applyBorder="1" applyAlignment="1">
      <alignment horizontal="center"/>
    </xf>
    <xf numFmtId="9" fontId="0" fillId="0" borderId="39" xfId="2" applyFont="1" applyBorder="1" applyAlignment="1">
      <alignment horizontal="center"/>
    </xf>
    <xf numFmtId="0" fontId="18" fillId="0" borderId="0" xfId="0" applyFont="1" applyAlignment="1">
      <alignment horizontal="left" vertical="center"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IF(G29&gt;0,G29/E29,0)</calculatedColumnFormula>
    </tableColumn>
    <tableColumn id="8" xr3:uid="{00000000-0010-0000-0000-000008000000}"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8"/>
  <sheetViews>
    <sheetView showGridLines="0" tabSelected="1" view="pageLayout" topLeftCell="A26" zoomScaleNormal="100" workbookViewId="0">
      <selection activeCell="B36" sqref="B36:J36"/>
    </sheetView>
  </sheetViews>
  <sheetFormatPr defaultColWidth="11.5546875" defaultRowHeight="14.4" x14ac:dyDescent="0.3"/>
  <cols>
    <col min="1" max="1" width="23" style="6" customWidth="1"/>
    <col min="2" max="9" width="12.6640625" style="6" customWidth="1"/>
    <col min="10" max="10" width="17.109375" style="6" customWidth="1"/>
    <col min="11" max="11" width="11.44140625" style="6"/>
  </cols>
  <sheetData>
    <row r="1" spans="1:11" ht="21.6" thickBot="1" x14ac:dyDescent="0.35">
      <c r="A1" s="25"/>
      <c r="B1" s="51" t="s">
        <v>67</v>
      </c>
      <c r="C1" s="52"/>
      <c r="D1" s="52"/>
      <c r="E1" s="52"/>
      <c r="F1" s="52"/>
      <c r="G1" s="52"/>
      <c r="H1" s="52"/>
      <c r="I1" s="52"/>
      <c r="J1" s="53"/>
      <c r="K1" s="1"/>
    </row>
    <row r="2" spans="1:11" ht="21.6" thickBot="1" x14ac:dyDescent="0.35">
      <c r="A2" s="26"/>
      <c r="B2" s="54" t="s">
        <v>0</v>
      </c>
      <c r="C2" s="55"/>
      <c r="D2" s="54" t="s">
        <v>1</v>
      </c>
      <c r="E2" s="55"/>
      <c r="F2" s="55"/>
      <c r="G2" s="55"/>
      <c r="H2" s="56"/>
      <c r="I2" s="2" t="s">
        <v>2</v>
      </c>
      <c r="J2" s="3" t="s">
        <v>3</v>
      </c>
      <c r="K2" s="1"/>
    </row>
    <row r="3" spans="1:11" ht="21.6" thickBot="1" x14ac:dyDescent="0.35">
      <c r="A3" s="27"/>
      <c r="B3" s="57" t="s">
        <v>4</v>
      </c>
      <c r="C3" s="58"/>
      <c r="D3" s="57"/>
      <c r="E3" s="58"/>
      <c r="F3" s="58"/>
      <c r="G3" s="58"/>
      <c r="H3" s="59"/>
      <c r="I3" s="31"/>
      <c r="J3" s="32"/>
      <c r="K3" s="1"/>
    </row>
    <row r="4" spans="1:11" x14ac:dyDescent="0.3">
      <c r="A4" s="60"/>
      <c r="B4" s="61"/>
      <c r="C4" s="61"/>
      <c r="D4" s="62"/>
      <c r="E4" s="62"/>
      <c r="F4" s="62"/>
      <c r="G4" s="62"/>
      <c r="H4" s="62"/>
      <c r="I4" s="61"/>
      <c r="J4" s="63"/>
      <c r="K4" s="1"/>
    </row>
    <row r="5" spans="1:11" ht="3" customHeight="1" x14ac:dyDescent="0.3">
      <c r="A5" s="42"/>
      <c r="B5" s="43"/>
      <c r="C5" s="43"/>
      <c r="D5" s="43"/>
      <c r="E5" s="43"/>
      <c r="F5" s="43"/>
      <c r="G5" s="43"/>
      <c r="H5" s="43"/>
      <c r="I5" s="43"/>
      <c r="J5" s="44"/>
      <c r="K5" s="1"/>
    </row>
    <row r="6" spans="1:11" ht="15.6" x14ac:dyDescent="0.3">
      <c r="A6" s="45" t="s">
        <v>5</v>
      </c>
      <c r="B6" s="46"/>
      <c r="C6" s="46"/>
      <c r="D6" s="46"/>
      <c r="E6" s="46"/>
      <c r="F6" s="46"/>
      <c r="G6" s="46"/>
      <c r="H6" s="46"/>
      <c r="I6" s="46"/>
      <c r="J6" s="47"/>
      <c r="K6" s="1"/>
    </row>
    <row r="7" spans="1:11" ht="15.6" x14ac:dyDescent="0.3">
      <c r="A7" s="48" t="s">
        <v>6</v>
      </c>
      <c r="B7" s="49"/>
      <c r="C7" s="49"/>
      <c r="D7" s="49"/>
      <c r="E7" s="49"/>
      <c r="F7" s="49"/>
      <c r="G7" s="49"/>
      <c r="H7" s="49"/>
      <c r="I7" s="49"/>
      <c r="J7" s="50"/>
      <c r="K7" s="1"/>
    </row>
    <row r="8" spans="1:11" x14ac:dyDescent="0.3">
      <c r="A8" s="4" t="s">
        <v>7</v>
      </c>
      <c r="B8" s="64" t="s">
        <v>51</v>
      </c>
      <c r="C8" s="65"/>
      <c r="D8" s="65"/>
      <c r="E8" s="65"/>
      <c r="F8" s="65"/>
      <c r="G8" s="65"/>
      <c r="H8" s="65"/>
      <c r="I8" s="65"/>
      <c r="J8" s="66"/>
      <c r="K8" s="1"/>
    </row>
    <row r="9" spans="1:11" ht="15" customHeight="1" x14ac:dyDescent="0.3">
      <c r="A9" s="28" t="s">
        <v>36</v>
      </c>
      <c r="B9" s="64" t="s">
        <v>52</v>
      </c>
      <c r="C9" s="65"/>
      <c r="D9" s="65"/>
      <c r="E9" s="65"/>
      <c r="F9" s="65"/>
      <c r="G9" s="65"/>
      <c r="H9" s="65"/>
      <c r="I9" s="65"/>
      <c r="J9" s="66"/>
      <c r="K9" s="1"/>
    </row>
    <row r="10" spans="1:11" x14ac:dyDescent="0.3">
      <c r="A10" s="28" t="s">
        <v>37</v>
      </c>
      <c r="B10" s="64" t="s">
        <v>53</v>
      </c>
      <c r="C10" s="65"/>
      <c r="D10" s="65"/>
      <c r="E10" s="65"/>
      <c r="F10" s="65"/>
      <c r="G10" s="65"/>
      <c r="H10" s="65"/>
      <c r="I10" s="65"/>
      <c r="J10" s="66"/>
      <c r="K10" s="1"/>
    </row>
    <row r="11" spans="1:11" ht="42.6" customHeight="1" x14ac:dyDescent="0.3">
      <c r="A11" s="4" t="s">
        <v>8</v>
      </c>
      <c r="B11" s="39" t="s">
        <v>54</v>
      </c>
      <c r="C11" s="39"/>
      <c r="D11" s="39"/>
      <c r="E11" s="39"/>
      <c r="F11" s="39"/>
      <c r="G11" s="39"/>
      <c r="H11" s="39"/>
      <c r="I11" s="39"/>
      <c r="J11" s="40"/>
    </row>
    <row r="12" spans="1:11" ht="23.25" customHeight="1" x14ac:dyDescent="0.3">
      <c r="A12" s="4" t="s">
        <v>9</v>
      </c>
      <c r="B12" s="67" t="s">
        <v>55</v>
      </c>
      <c r="C12" s="67"/>
      <c r="D12" s="67"/>
      <c r="E12" s="67"/>
      <c r="F12" s="67"/>
      <c r="G12" s="67"/>
      <c r="H12" s="67"/>
      <c r="I12" s="67"/>
      <c r="J12" s="68"/>
    </row>
    <row r="13" spans="1:11" ht="15.6" x14ac:dyDescent="0.3">
      <c r="A13" s="45" t="s">
        <v>10</v>
      </c>
      <c r="B13" s="46"/>
      <c r="C13" s="46"/>
      <c r="D13" s="46"/>
      <c r="E13" s="46"/>
      <c r="F13" s="46"/>
      <c r="G13" s="46"/>
      <c r="H13" s="46"/>
      <c r="I13" s="46"/>
      <c r="J13" s="47"/>
    </row>
    <row r="14" spans="1:11" ht="27.75" customHeight="1" x14ac:dyDescent="0.3">
      <c r="A14" s="4" t="s">
        <v>11</v>
      </c>
      <c r="B14" s="29">
        <v>2</v>
      </c>
      <c r="C14" s="41" t="str">
        <f>IFERROR(VLOOKUP(B14,'[1]Validacion datos'!A2:B5,2,FALSE),"")</f>
        <v>DESARROLLO SOCIAL</v>
      </c>
      <c r="D14" s="41"/>
      <c r="E14" s="41"/>
      <c r="F14" s="41"/>
      <c r="G14" s="41"/>
      <c r="H14" s="41"/>
      <c r="I14" s="41"/>
      <c r="J14" s="41"/>
    </row>
    <row r="15" spans="1:11" ht="26.25" customHeight="1" x14ac:dyDescent="0.3">
      <c r="A15" s="4" t="s">
        <v>12</v>
      </c>
      <c r="B15" s="7">
        <v>2.2999999999999998</v>
      </c>
      <c r="C15" s="41" t="str">
        <f>IFERROR(VLOOKUP(B15,'[1]Validacion datos'!A8:B26,2,FALSE),"")</f>
        <v>Igualdad de derechos y oportunidades</v>
      </c>
      <c r="D15" s="41"/>
      <c r="E15" s="41"/>
      <c r="F15" s="41"/>
      <c r="G15" s="41"/>
      <c r="H15" s="41"/>
      <c r="I15" s="41"/>
      <c r="J15" s="41"/>
    </row>
    <row r="16" spans="1:11" ht="28.5" customHeight="1" x14ac:dyDescent="0.3">
      <c r="A16" s="4" t="s">
        <v>13</v>
      </c>
      <c r="B16" s="8" t="s">
        <v>56</v>
      </c>
      <c r="C16" s="41" t="str">
        <f>IFERROR(VLOOKUP(B16,'[1]Validacion datos'!D8:E64,2,FALSE),"")</f>
        <v>Disminuir la pobreza mediante un efectivo y eficiente sistema de protección social, que tome en cuenta las necesidades y vulnerabilidades a lo largo del ciclo de vida</v>
      </c>
      <c r="D16" s="41"/>
      <c r="E16" s="41"/>
      <c r="F16" s="41"/>
      <c r="G16" s="41"/>
      <c r="H16" s="41"/>
      <c r="I16" s="41"/>
      <c r="J16" s="41"/>
    </row>
    <row r="17" spans="1:11" ht="15.6" x14ac:dyDescent="0.3">
      <c r="A17" s="45" t="s">
        <v>14</v>
      </c>
      <c r="B17" s="46"/>
      <c r="C17" s="46"/>
      <c r="D17" s="46"/>
      <c r="E17" s="46"/>
      <c r="F17" s="46"/>
      <c r="G17" s="46"/>
      <c r="H17" s="46"/>
      <c r="I17" s="46"/>
      <c r="J17" s="47"/>
    </row>
    <row r="18" spans="1:11" ht="29.25" customHeight="1" x14ac:dyDescent="0.3">
      <c r="A18" s="4" t="s">
        <v>15</v>
      </c>
      <c r="B18" s="39" t="s">
        <v>57</v>
      </c>
      <c r="C18" s="39"/>
      <c r="D18" s="39"/>
      <c r="E18" s="39"/>
      <c r="F18" s="39"/>
      <c r="G18" s="39"/>
      <c r="H18" s="39"/>
      <c r="I18" s="39"/>
      <c r="J18" s="40"/>
    </row>
    <row r="19" spans="1:11" ht="78.75" customHeight="1" x14ac:dyDescent="0.3">
      <c r="A19" s="9" t="s">
        <v>16</v>
      </c>
      <c r="B19" s="39" t="s">
        <v>58</v>
      </c>
      <c r="C19" s="39"/>
      <c r="D19" s="39"/>
      <c r="E19" s="39"/>
      <c r="F19" s="39"/>
      <c r="G19" s="39"/>
      <c r="H19" s="39"/>
      <c r="I19" s="39"/>
      <c r="J19" s="40"/>
    </row>
    <row r="20" spans="1:11" ht="34.5" customHeight="1" x14ac:dyDescent="0.3">
      <c r="A20" s="9" t="s">
        <v>17</v>
      </c>
      <c r="B20" s="39" t="s">
        <v>59</v>
      </c>
      <c r="C20" s="39"/>
      <c r="D20" s="39"/>
      <c r="E20" s="39"/>
      <c r="F20" s="39"/>
      <c r="G20" s="39"/>
      <c r="H20" s="39"/>
      <c r="I20" s="39"/>
      <c r="J20" s="40"/>
    </row>
    <row r="21" spans="1:11" ht="35.25" customHeight="1" x14ac:dyDescent="0.3">
      <c r="A21" s="9" t="s">
        <v>38</v>
      </c>
      <c r="B21" s="39" t="s">
        <v>60</v>
      </c>
      <c r="C21" s="39"/>
      <c r="D21" s="39"/>
      <c r="E21" s="39"/>
      <c r="F21" s="39"/>
      <c r="G21" s="39"/>
      <c r="H21" s="39"/>
      <c r="I21" s="39"/>
      <c r="J21" s="40"/>
      <c r="K21" s="1"/>
    </row>
    <row r="22" spans="1:11" ht="15.6" x14ac:dyDescent="0.3">
      <c r="A22" s="45" t="s">
        <v>18</v>
      </c>
      <c r="B22" s="46"/>
      <c r="C22" s="46"/>
      <c r="D22" s="46"/>
      <c r="E22" s="46"/>
      <c r="F22" s="46"/>
      <c r="G22" s="46"/>
      <c r="H22" s="46"/>
      <c r="I22" s="46"/>
      <c r="J22" s="47"/>
    </row>
    <row r="23" spans="1:11" ht="15.6" x14ac:dyDescent="0.3">
      <c r="A23" s="48" t="s">
        <v>19</v>
      </c>
      <c r="B23" s="49"/>
      <c r="C23" s="49"/>
      <c r="D23" s="49"/>
      <c r="E23" s="49"/>
      <c r="F23" s="49"/>
      <c r="G23" s="49"/>
      <c r="H23" s="49"/>
      <c r="I23" s="49"/>
      <c r="J23" s="50"/>
      <c r="K23" s="1"/>
    </row>
    <row r="24" spans="1:11" ht="15" customHeight="1" x14ac:dyDescent="0.3">
      <c r="A24" s="71" t="s">
        <v>20</v>
      </c>
      <c r="B24" s="72"/>
      <c r="C24" s="73" t="s">
        <v>21</v>
      </c>
      <c r="D24" s="75"/>
      <c r="E24" s="75"/>
      <c r="F24" s="75" t="s">
        <v>22</v>
      </c>
      <c r="G24" s="75"/>
      <c r="H24" s="72"/>
      <c r="I24" s="73" t="s">
        <v>23</v>
      </c>
      <c r="J24" s="74"/>
    </row>
    <row r="25" spans="1:11" x14ac:dyDescent="0.3">
      <c r="A25" s="79">
        <v>566004328</v>
      </c>
      <c r="B25" s="80"/>
      <c r="C25" s="82">
        <v>566004328</v>
      </c>
      <c r="D25" s="83"/>
      <c r="E25" s="84"/>
      <c r="F25" s="82">
        <v>94407994.920000002</v>
      </c>
      <c r="G25" s="83"/>
      <c r="H25" s="84"/>
      <c r="I25" s="76">
        <f>+F25/C25</f>
        <v>0.16679730215773192</v>
      </c>
      <c r="J25" s="77"/>
    </row>
    <row r="26" spans="1:11" ht="15.6" x14ac:dyDescent="0.3">
      <c r="A26" s="48" t="s">
        <v>24</v>
      </c>
      <c r="B26" s="49"/>
      <c r="C26" s="49"/>
      <c r="D26" s="49"/>
      <c r="E26" s="49"/>
      <c r="F26" s="49"/>
      <c r="G26" s="49"/>
      <c r="H26" s="49"/>
      <c r="I26" s="49"/>
      <c r="J26" s="50"/>
      <c r="K26" s="1"/>
    </row>
    <row r="27" spans="1:11" x14ac:dyDescent="0.3">
      <c r="A27" s="5"/>
      <c r="B27"/>
      <c r="C27" s="69" t="s">
        <v>50</v>
      </c>
      <c r="D27" s="70"/>
      <c r="E27" s="69" t="s">
        <v>48</v>
      </c>
      <c r="F27" s="70"/>
      <c r="G27" s="69" t="s">
        <v>49</v>
      </c>
      <c r="H27" s="69"/>
      <c r="I27" s="69" t="s">
        <v>25</v>
      </c>
      <c r="J27" s="81"/>
    </row>
    <row r="28" spans="1:11" ht="41.4" x14ac:dyDescent="0.3">
      <c r="A28" s="10" t="s">
        <v>26</v>
      </c>
      <c r="B28" s="11" t="s">
        <v>27</v>
      </c>
      <c r="C28" s="11" t="s">
        <v>39</v>
      </c>
      <c r="D28" s="11" t="s">
        <v>40</v>
      </c>
      <c r="E28" s="11" t="s">
        <v>42</v>
      </c>
      <c r="F28" s="11" t="s">
        <v>43</v>
      </c>
      <c r="G28" s="11" t="s">
        <v>44</v>
      </c>
      <c r="H28" s="11" t="s">
        <v>45</v>
      </c>
      <c r="I28" s="11" t="s">
        <v>46</v>
      </c>
      <c r="J28" s="12" t="s">
        <v>47</v>
      </c>
    </row>
    <row r="29" spans="1:11" ht="36" x14ac:dyDescent="0.3">
      <c r="A29" s="35">
        <v>6042</v>
      </c>
      <c r="B29" s="13" t="s">
        <v>62</v>
      </c>
      <c r="C29" s="14">
        <v>128</v>
      </c>
      <c r="D29" s="15">
        <v>566004328</v>
      </c>
      <c r="E29" s="15">
        <v>32</v>
      </c>
      <c r="F29" s="15">
        <v>110197798.17</v>
      </c>
      <c r="G29" s="16">
        <v>32</v>
      </c>
      <c r="H29" s="15">
        <v>94407994.920000002</v>
      </c>
      <c r="I29" s="17">
        <f>IF(G29&gt;0,G29/E29,0)</f>
        <v>1</v>
      </c>
      <c r="J29" s="18">
        <f>IF(H29&gt;0,H29/F29,0)</f>
        <v>0.85671398601230331</v>
      </c>
    </row>
    <row r="30" spans="1:11" x14ac:dyDescent="0.3">
      <c r="A30" s="19"/>
      <c r="B30" s="20"/>
      <c r="C30" s="21"/>
      <c r="D30" s="22"/>
      <c r="E30" s="22"/>
      <c r="F30" s="22"/>
      <c r="G30" s="23"/>
      <c r="H30" s="22"/>
      <c r="I30" s="17">
        <f t="shared" ref="I30" si="0">IF(G30&gt;0,G30/E30,0)</f>
        <v>0</v>
      </c>
      <c r="J30" s="18">
        <f t="shared" ref="J30" si="1">IF(H30&gt;0,H30/F30,0)</f>
        <v>0</v>
      </c>
    </row>
    <row r="31" spans="1:11" ht="15.6" x14ac:dyDescent="0.3">
      <c r="A31" s="45" t="s">
        <v>28</v>
      </c>
      <c r="B31" s="46"/>
      <c r="C31" s="46"/>
      <c r="D31" s="46"/>
      <c r="E31" s="46"/>
      <c r="F31" s="46"/>
      <c r="G31" s="46"/>
      <c r="H31" s="46"/>
      <c r="I31" s="46"/>
      <c r="J31" s="47"/>
    </row>
    <row r="32" spans="1:11" ht="15.6" x14ac:dyDescent="0.3">
      <c r="A32" s="48" t="s">
        <v>29</v>
      </c>
      <c r="B32" s="49"/>
      <c r="C32" s="49"/>
      <c r="D32" s="49"/>
      <c r="E32" s="49"/>
      <c r="F32" s="49"/>
      <c r="G32" s="49"/>
      <c r="H32" s="49"/>
      <c r="I32" s="49"/>
      <c r="J32" s="50"/>
      <c r="K32" s="1"/>
    </row>
    <row r="33" spans="1:11" x14ac:dyDescent="0.3">
      <c r="A33" s="24" t="s">
        <v>30</v>
      </c>
      <c r="B33" s="39" t="s">
        <v>61</v>
      </c>
      <c r="C33" s="39"/>
      <c r="D33" s="39"/>
      <c r="E33" s="39"/>
      <c r="F33" s="39"/>
      <c r="G33" s="39"/>
      <c r="H33" s="39"/>
      <c r="I33" s="39"/>
      <c r="J33" s="40"/>
    </row>
    <row r="34" spans="1:11" x14ac:dyDescent="0.3">
      <c r="A34" s="38" t="s">
        <v>31</v>
      </c>
      <c r="B34" s="39" t="s">
        <v>68</v>
      </c>
      <c r="C34" s="39"/>
      <c r="D34" s="39"/>
      <c r="E34" s="39"/>
      <c r="F34" s="39"/>
      <c r="G34" s="39"/>
      <c r="H34" s="39"/>
      <c r="I34" s="39"/>
      <c r="J34" s="40"/>
    </row>
    <row r="35" spans="1:11" ht="14.4" customHeight="1" x14ac:dyDescent="0.3">
      <c r="A35" s="38"/>
      <c r="B35" s="39"/>
      <c r="C35" s="39"/>
      <c r="D35" s="39"/>
      <c r="E35" s="39"/>
      <c r="F35" s="39"/>
      <c r="G35" s="39"/>
      <c r="H35" s="39"/>
      <c r="I35" s="39"/>
      <c r="J35" s="40"/>
    </row>
    <row r="36" spans="1:11" ht="70.2" customHeight="1" x14ac:dyDescent="0.3">
      <c r="A36" s="24" t="s">
        <v>32</v>
      </c>
      <c r="B36" s="39" t="s">
        <v>69</v>
      </c>
      <c r="C36" s="39"/>
      <c r="D36" s="39"/>
      <c r="E36" s="39"/>
      <c r="F36" s="39"/>
      <c r="G36" s="39"/>
      <c r="H36" s="39"/>
      <c r="I36" s="39"/>
      <c r="J36" s="40"/>
    </row>
    <row r="37" spans="1:11" ht="28.8" customHeight="1" x14ac:dyDescent="0.3">
      <c r="A37" s="38" t="s">
        <v>33</v>
      </c>
      <c r="B37" s="39" t="s">
        <v>71</v>
      </c>
      <c r="C37" s="39"/>
      <c r="D37" s="39"/>
      <c r="E37" s="39"/>
      <c r="F37" s="39"/>
      <c r="G37" s="39"/>
      <c r="H37" s="39"/>
      <c r="I37" s="39"/>
      <c r="J37" s="40"/>
    </row>
    <row r="38" spans="1:11" ht="37.799999999999997" customHeight="1" x14ac:dyDescent="0.3">
      <c r="A38" s="38"/>
      <c r="B38" s="39"/>
      <c r="C38" s="39"/>
      <c r="D38" s="39"/>
      <c r="E38" s="39"/>
      <c r="F38" s="39"/>
      <c r="G38" s="39"/>
      <c r="H38" s="39"/>
      <c r="I38" s="39"/>
      <c r="J38" s="40"/>
    </row>
    <row r="39" spans="1:11" ht="15.6" x14ac:dyDescent="0.3">
      <c r="A39" s="45" t="s">
        <v>34</v>
      </c>
      <c r="B39" s="46"/>
      <c r="C39" s="46"/>
      <c r="D39" s="46"/>
      <c r="E39" s="46"/>
      <c r="F39" s="46"/>
      <c r="G39" s="46"/>
      <c r="H39" s="46"/>
      <c r="I39" s="46"/>
      <c r="J39" s="47"/>
    </row>
    <row r="40" spans="1:11" ht="15.6" x14ac:dyDescent="0.3">
      <c r="A40" s="85" t="s">
        <v>35</v>
      </c>
      <c r="B40" s="86"/>
      <c r="C40" s="86"/>
      <c r="D40" s="86"/>
      <c r="E40" s="86"/>
      <c r="F40" s="86"/>
      <c r="G40" s="86"/>
      <c r="H40" s="86"/>
      <c r="I40" s="86"/>
      <c r="J40" s="87"/>
      <c r="K40" s="1"/>
    </row>
    <row r="41" spans="1:11" ht="27.75" customHeight="1" x14ac:dyDescent="0.3">
      <c r="A41" s="88" t="s">
        <v>70</v>
      </c>
      <c r="B41" s="89"/>
      <c r="C41" s="89"/>
      <c r="D41" s="89"/>
      <c r="E41" s="89"/>
      <c r="F41" s="89"/>
      <c r="G41" s="89"/>
      <c r="H41" s="89"/>
      <c r="I41" s="89"/>
      <c r="J41" s="90"/>
    </row>
    <row r="42" spans="1:11" ht="27.75" customHeight="1" x14ac:dyDescent="0.3">
      <c r="A42" s="30"/>
      <c r="B42" s="30"/>
      <c r="C42" s="30"/>
      <c r="D42" s="30"/>
      <c r="E42" s="30"/>
      <c r="F42" s="30"/>
      <c r="G42" s="30"/>
      <c r="H42" s="30"/>
      <c r="I42" s="30"/>
      <c r="J42" s="30"/>
    </row>
    <row r="43" spans="1:11" ht="30.75" customHeight="1" x14ac:dyDescent="0.3">
      <c r="A43" s="78" t="s">
        <v>41</v>
      </c>
      <c r="B43" s="78"/>
      <c r="C43" s="78"/>
      <c r="D43" s="78"/>
      <c r="E43" s="78"/>
      <c r="F43" s="78"/>
      <c r="G43" s="78"/>
      <c r="H43" s="78"/>
      <c r="I43" s="78"/>
      <c r="J43" s="78"/>
    </row>
    <row r="47" spans="1:11" ht="15.6" x14ac:dyDescent="0.3">
      <c r="A47" s="34"/>
      <c r="B47" s="36" t="s">
        <v>64</v>
      </c>
      <c r="C47" s="34"/>
      <c r="G47" s="34"/>
      <c r="H47" s="36" t="s">
        <v>65</v>
      </c>
      <c r="I47" s="34"/>
    </row>
    <row r="48" spans="1:11" ht="15.6" x14ac:dyDescent="0.3">
      <c r="A48" s="37" t="s">
        <v>63</v>
      </c>
      <c r="B48" s="37"/>
      <c r="C48" s="37"/>
      <c r="D48" s="37"/>
      <c r="G48" s="34"/>
      <c r="H48" s="33" t="s">
        <v>66</v>
      </c>
      <c r="I48" s="34"/>
    </row>
  </sheetData>
  <mergeCells count="51">
    <mergeCell ref="A37:A38"/>
    <mergeCell ref="A39:J39"/>
    <mergeCell ref="A40:J40"/>
    <mergeCell ref="A41:J41"/>
    <mergeCell ref="A43:J43"/>
    <mergeCell ref="B9:J9"/>
    <mergeCell ref="B10:J10"/>
    <mergeCell ref="B21:J21"/>
    <mergeCell ref="A31:J31"/>
    <mergeCell ref="A32:J32"/>
    <mergeCell ref="B33:J33"/>
    <mergeCell ref="B36:J36"/>
    <mergeCell ref="A25:B25"/>
    <mergeCell ref="A26:J26"/>
    <mergeCell ref="C27:D27"/>
    <mergeCell ref="G27:H27"/>
    <mergeCell ref="I27:J27"/>
    <mergeCell ref="C25:E25"/>
    <mergeCell ref="F25:H25"/>
    <mergeCell ref="B37:J38"/>
    <mergeCell ref="A24:B24"/>
    <mergeCell ref="I24:J24"/>
    <mergeCell ref="C24:E24"/>
    <mergeCell ref="F24:H24"/>
    <mergeCell ref="I25:J25"/>
    <mergeCell ref="A4:J4"/>
    <mergeCell ref="B8:J8"/>
    <mergeCell ref="B11:J11"/>
    <mergeCell ref="B12:J12"/>
    <mergeCell ref="A13:J13"/>
    <mergeCell ref="B1:J1"/>
    <mergeCell ref="B2:C2"/>
    <mergeCell ref="D2:H2"/>
    <mergeCell ref="B3:C3"/>
    <mergeCell ref="D3:H3"/>
    <mergeCell ref="A48:D48"/>
    <mergeCell ref="A34:A35"/>
    <mergeCell ref="B34:J35"/>
    <mergeCell ref="C15:J15"/>
    <mergeCell ref="A5:J5"/>
    <mergeCell ref="A6:J6"/>
    <mergeCell ref="A7:J7"/>
    <mergeCell ref="C14:J14"/>
    <mergeCell ref="C16:J16"/>
    <mergeCell ref="A17:J17"/>
    <mergeCell ref="B18:J18"/>
    <mergeCell ref="B19:J19"/>
    <mergeCell ref="B20:J20"/>
    <mergeCell ref="E27:F27"/>
    <mergeCell ref="A22:J22"/>
    <mergeCell ref="A23:J23"/>
  </mergeCells>
  <phoneticPr fontId="22"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E29:F30 F28" xr:uid="{00000000-0002-0000-0000-000002000000}"/>
    <dataValidation allowBlank="1" showInputMessage="1" showErrorMessage="1" prompt="Meta anual del indicador" sqref="C28:C30 E28"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1:J42" xr:uid="{00000000-0002-0000-0000-000008000000}"/>
    <dataValidation allowBlank="1" showInputMessage="1" showErrorMessage="1" prompt="De existir desvío, explicar razones." sqref="B37" xr:uid="{00000000-0002-0000-0000-000009000000}"/>
    <dataValidation allowBlank="1" showInputMessage="1" showErrorMessage="1" prompt="1. Describir lo plasmado en el presupuesto_x000a_2. Describir lo alcanzado en términos financieros y de producción " sqref="B36:J36" xr:uid="{00000000-0002-0000-0000-00000A000000}"/>
    <dataValidation allowBlank="1" showInputMessage="1" showErrorMessage="1" prompt="Nombre del producto" sqref="B33 C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 allowBlank="1" showInputMessage="1" showErrorMessage="1" prompt="¿En qué consiste el producto? su objetivo" sqref="B34" xr:uid="{00000000-0002-0000-0000-00000B000000}"/>
  </dataValidations>
  <pageMargins left="0.7" right="0.7" top="0.75" bottom="0.75" header="0.3" footer="0.3"/>
  <pageSetup scale="61"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Frainy Leandro Peralta Espinal</cp:lastModifiedBy>
  <cp:lastPrinted>2025-04-07T20:44:07Z</cp:lastPrinted>
  <dcterms:created xsi:type="dcterms:W3CDTF">2021-03-22T15:50:10Z</dcterms:created>
  <dcterms:modified xsi:type="dcterms:W3CDTF">2025-04-08T19:57:26Z</dcterms:modified>
</cp:coreProperties>
</file>